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Formatos'!$A$7:$AT$7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R14" i="1" l="1"/>
  <c r="C14" i="1" s="1"/>
  <c r="AS14" i="1"/>
  <c r="AR8" i="1"/>
  <c r="C8" i="1" s="1"/>
  <c r="AS8" i="1"/>
  <c r="AR9" i="1"/>
  <c r="C9" i="1" s="1"/>
  <c r="B9" i="1" s="1"/>
  <c r="AS9" i="1"/>
  <c r="AR10" i="1"/>
  <c r="C10" i="1" s="1"/>
  <c r="AS10" i="1"/>
  <c r="AR11" i="1"/>
  <c r="C11" i="1" s="1"/>
  <c r="AS11" i="1"/>
  <c r="AR12" i="1"/>
  <c r="C12" i="1" s="1"/>
  <c r="AS12" i="1"/>
  <c r="AR13" i="1"/>
  <c r="C13" i="1" s="1"/>
  <c r="B13" i="1" s="1"/>
  <c r="AS13" i="1"/>
  <c r="U8" i="1"/>
  <c r="U9" i="1"/>
  <c r="U10" i="1"/>
  <c r="U11" i="1"/>
  <c r="U12" i="1"/>
  <c r="U13" i="1"/>
  <c r="U14" i="1"/>
  <c r="A12" i="1" l="1"/>
  <c r="B12" i="1"/>
  <c r="B11" i="1"/>
  <c r="A11" i="1"/>
  <c r="A10" i="1"/>
  <c r="B10" i="1"/>
  <c r="A8" i="1"/>
  <c r="B8" i="1"/>
  <c r="A14" i="1"/>
  <c r="B14" i="1"/>
  <c r="A13" i="1"/>
  <c r="A9" i="1"/>
</calcChain>
</file>

<file path=xl/sharedStrings.xml><?xml version="1.0" encoding="utf-8"?>
<sst xmlns="http://schemas.openxmlformats.org/spreadsheetml/2006/main" count="557" uniqueCount="357">
  <si>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</si>
  <si>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</si>
  <si>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</si>
  <si>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</si>
  <si>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</si>
  <si>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</si>
  <si>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</si>
  <si>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</si>
  <si>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</si>
  <si>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</si>
  <si>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</si>
  <si>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</si>
  <si>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</si>
  <si>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</si>
  <si>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</si>
  <si>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</si>
  <si>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</si>
  <si>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</si>
  <si>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</si>
  <si>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</si>
  <si>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</si>
  <si>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</si>
  <si>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</si>
  <si>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</si>
  <si>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</si>
  <si>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</si>
  <si>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</si>
  <si>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</si>
  <si>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</si>
  <si>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</si>
  <si>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</si>
  <si>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</si>
  <si>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</si>
  <si>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</si>
  <si>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</si>
  <si>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</si>
  <si>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</si>
  <si>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</si>
  <si>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</si>
  <si>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</si>
  <si>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</si>
  <si>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</si>
  <si>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</si>
  <si>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</si>
  <si>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</si>
  <si>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</si>
  <si>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</si>
  <si>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</si>
  <si>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</si>
  <si>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</si>
  <si>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</si>
  <si>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</si>
  <si>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</si>
  <si>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</si>
  <si>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</si>
  <si>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</si>
  <si>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</si>
  <si>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</si>
  <si>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</si>
  <si>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</si>
  <si>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</si>
  <si>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</si>
  <si>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</si>
  <si>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</si>
  <si>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</si>
  <si>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</si>
  <si>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</si>
  <si>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</si>
  <si>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</si>
  <si>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</si>
  <si>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</si>
  <si>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</si>
  <si>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</si>
  <si>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</si>
  <si>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</si>
  <si>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</si>
  <si>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</si>
  <si>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</si>
  <si>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</si>
  <si>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</si>
  <si>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</si>
  <si>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</si>
  <si>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</si>
  <si>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</si>
  <si>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</si>
  <si>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</si>
  <si>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</si>
  <si>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</si>
  <si>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</si>
  <si>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</si>
  <si>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</si>
  <si>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</si>
  <si>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</si>
  <si>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</si>
  <si>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</si>
  <si>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</si>
  <si>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</si>
  <si>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</si>
  <si>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</si>
  <si>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</si>
  <si>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</si>
  <si>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</si>
  <si>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</si>
  <si>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</si>
  <si>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</si>
  <si>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</si>
  <si>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</si>
  <si>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</si>
  <si>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</si>
  <si>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</si>
  <si>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</si>
  <si>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</si>
  <si>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</si>
  <si>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</si>
  <si>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</si>
  <si>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</si>
  <si>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</si>
  <si>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</si>
  <si>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</si>
  <si>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</si>
  <si>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</si>
  <si>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</si>
  <si>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</si>
  <si>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</si>
  <si>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</si>
  <si>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</si>
  <si>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</si>
  <si>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</si>
  <si>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</si>
  <si>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</si>
  <si>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</si>
  <si>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</si>
  <si>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</si>
  <si>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</si>
  <si>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</si>
  <si>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</si>
  <si>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</si>
  <si>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</si>
  <si>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</si>
  <si>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</si>
  <si>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</si>
  <si>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</si>
  <si>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</si>
  <si>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</si>
  <si>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</si>
  <si>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</si>
  <si>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</si>
  <si>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</si>
  <si>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</si>
  <si>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</si>
  <si>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</si>
  <si>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</si>
  <si>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</si>
  <si>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</si>
  <si>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</si>
  <si>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</si>
  <si>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</si>
  <si>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</si>
  <si>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</si>
  <si>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</si>
  <si>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</si>
  <si>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</si>
  <si>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</si>
  <si>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</si>
  <si>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</si>
  <si>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</si>
  <si>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</si>
  <si>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</si>
  <si>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</si>
  <si>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</si>
  <si>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</si>
  <si>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</si>
  <si>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</si>
  <si>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</si>
  <si>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</si>
  <si>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</si>
  <si>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</si>
  <si>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</si>
  <si>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</si>
  <si>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</si>
  <si>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</si>
  <si>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</si>
  <si>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</si>
  <si>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</si>
  <si>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</si>
  <si>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</si>
  <si>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</si>
  <si>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</si>
  <si>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</si>
  <si>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</si>
  <si>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</si>
  <si>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</si>
  <si>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</si>
  <si>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</si>
  <si>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</si>
  <si>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</si>
  <si>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</si>
  <si>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</si>
  <si>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</si>
  <si>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</si>
  <si>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</si>
  <si>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</si>
  <si>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</si>
  <si>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</si>
  <si>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</si>
  <si>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</si>
  <si>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</si>
  <si>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</si>
  <si>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</si>
  <si>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</si>
  <si>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</si>
  <si>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</si>
  <si>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</si>
  <si>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</si>
  <si>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</si>
  <si>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</si>
  <si>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</si>
  <si>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</si>
  <si>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</si>
  <si>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</si>
  <si>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</si>
  <si>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</si>
  <si>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</si>
  <si>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</si>
  <si>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</si>
  <si>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</si>
  <si>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</si>
  <si>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</si>
  <si>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</si>
  <si>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</si>
  <si>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</si>
  <si>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</si>
  <si>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</si>
  <si>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</si>
  <si>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</si>
  <si>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</si>
  <si>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</si>
  <si>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</si>
  <si>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</si>
  <si>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</si>
  <si>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</si>
  <si>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</si>
  <si>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</si>
  <si>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</si>
  <si>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</si>
  <si>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</si>
  <si>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</si>
  <si>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</si>
  <si>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</si>
  <si>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</si>
  <si>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</si>
  <si>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</si>
  <si>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</si>
  <si>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</si>
  <si>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</si>
  <si>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</si>
  <si>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</si>
  <si>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</si>
  <si>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</si>
  <si>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</si>
  <si>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</si>
  <si>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</si>
  <si>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</si>
  <si>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</si>
  <si>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</si>
  <si>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</si>
  <si>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</si>
  <si>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</si>
  <si>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</si>
  <si>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</si>
  <si>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</si>
  <si>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</si>
  <si>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</si>
  <si>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</si>
  <si>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</si>
  <si>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</si>
  <si>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</si>
  <si>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</si>
  <si>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</si>
  <si>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</si>
  <si>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</si>
  <si>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</si>
  <si>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</si>
  <si>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</si>
  <si>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</si>
  <si>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</si>
  <si>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</si>
  <si>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</si>
  <si>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</si>
  <si>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</si>
  <si>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</si>
  <si>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</si>
  <si>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</si>
  <si>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</si>
  <si>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</si>
  <si>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</si>
  <si>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</si>
  <si>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</si>
  <si>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</si>
  <si>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</si>
  <si>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</si>
  <si>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</si>
  <si>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</si>
  <si>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</si>
  <si>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</si>
  <si>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</si>
  <si>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</si>
  <si>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</si>
  <si>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</si>
  <si>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</si>
  <si>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</si>
  <si>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</si>
  <si>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</si>
  <si>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</si>
  <si>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</si>
  <si>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</si>
  <si>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</si>
  <si>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29100001 REFACCIONES, ACCESORIOS Y HERRAMIENTAS</t>
  </si>
  <si>
    <t>24600001 MATERIAL ELÉCTRICO Y ELECTRÓNICO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</si>
  <si>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</si>
  <si>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</si>
  <si>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</si>
  <si>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</si>
  <si>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</si>
  <si>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</si>
  <si>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</si>
  <si>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FEDERAL</t>
  </si>
  <si>
    <t>22100004 PRODUCTOS ALIMENTICIOS PARA EL PERSONAL DERIVADO DE ACTIVIDADES EXTRAORDINARIAS</t>
  </si>
  <si>
    <t>RECURSOS MATERIALES Y SERV GENERALES</t>
  </si>
  <si>
    <t>PROPIO</t>
  </si>
  <si>
    <t>24900001 PINTURAS</t>
  </si>
  <si>
    <t>32900001 OTROS ARRENDAMIENTOS</t>
  </si>
  <si>
    <t>35500003 CONSERVACIÓN Y MANTENIMIENTO DE VEHÍCULOS ADSCRITOS A SERVICIOS ADMINISTRATIVOS</t>
  </si>
  <si>
    <t xml:space="preserve">ELIZABETH </t>
  </si>
  <si>
    <t xml:space="preserve">CASTRO </t>
  </si>
  <si>
    <t>TOVAR</t>
  </si>
  <si>
    <t>TIENDAS CHEDRAUI SA DE CV</t>
  </si>
  <si>
    <t>RECUBRIMIENTOS Y PINTURAS DE CALIDAD SA DE CV</t>
  </si>
  <si>
    <t>MUSIATTA S SA DE CV</t>
  </si>
  <si>
    <t>GOMEZ</t>
  </si>
  <si>
    <t>NM 902</t>
  </si>
  <si>
    <t>CC-259325</t>
  </si>
  <si>
    <t>FDCAY 8120</t>
  </si>
  <si>
    <t>C6352</t>
  </si>
  <si>
    <t>DFF6</t>
  </si>
  <si>
    <t>A34042</t>
  </si>
  <si>
    <t>MARIA BETSAIDA GAYOSSO CARRANZA</t>
  </si>
  <si>
    <t>MOTOSIERRAS OAXACA DE CV</t>
  </si>
  <si>
    <t>JULIO</t>
  </si>
  <si>
    <t>EZQUIVIAS</t>
  </si>
  <si>
    <t>GACB830203RY3</t>
  </si>
  <si>
    <t>TCH850701RM1</t>
  </si>
  <si>
    <t>MSX010823SC2</t>
  </si>
  <si>
    <t>RPC061028T5A</t>
  </si>
  <si>
    <t>CATJ610417UD0</t>
  </si>
  <si>
    <t>EUGE8602192Q8</t>
  </si>
  <si>
    <t>MOA850330IK5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</si>
</sst>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8">
        <f t="shared" ref="A8:A14" si="0">YEAR(C8)</f>
        <v>2020</v>
      </c>
      <c r="B8" s="8">
        <f t="shared" ref="B8:B14" si="1">EOMONTH(C8,-1)+1</f>
        <v>44105</v>
      </c>
      <c r="C8" s="25">
        <f t="shared" ref="C8:C14" si="2">+AR8</f>
        <v>44135</v>
      </c>
      <c r="D8" s="28" t="s">
        <v>109</v>
      </c>
      <c r="E8" s="28" t="s">
        <v>113</v>
      </c>
      <c r="F8" t="s">
        <v>340</v>
      </c>
      <c r="G8" s="22" t="s">
        <v>151</v>
      </c>
      <c r="I8" t="s">
        <v>332</v>
      </c>
      <c r="N8" t="s">
        <v>346</v>
      </c>
      <c r="O8" t="s">
        <v>350</v>
      </c>
      <c r="P8" s="23" t="s">
        <v>169</v>
      </c>
      <c r="Q8" s="23" t="s">
        <v>328</v>
      </c>
      <c r="T8" s="24">
        <v>7077.59</v>
      </c>
      <c r="U8" s="24">
        <f t="shared" ref="U8:U14" si="3">+T8*1.16</f>
        <v>8210.0043999999998</v>
      </c>
      <c r="X8" s="28" t="s">
        <v>170</v>
      </c>
      <c r="Y8" s="28" t="s">
        <v>171</v>
      </c>
      <c r="Z8" s="28" t="s">
        <v>172</v>
      </c>
      <c r="AC8" s="26">
        <v>44111</v>
      </c>
      <c r="AD8" s="26">
        <v>44111</v>
      </c>
      <c r="AG8" s="27" t="s">
        <v>326</v>
      </c>
      <c r="AH8" s="27" t="s">
        <v>326</v>
      </c>
      <c r="AQ8" s="28" t="s">
        <v>150</v>
      </c>
      <c r="AR8" s="8">
        <f t="shared" ref="AR8:AR13" si="4">EOMONTH(AC8,0)</f>
        <v>44135</v>
      </c>
      <c r="AS8" s="8">
        <f t="shared" ref="AS8:AS13" si="5">EOMONTH(AC8,0)</f>
        <v>44135</v>
      </c>
    </row>
    <row r="9" spans="1:46" x14ac:dyDescent="0.25">
      <c r="A9" s="28">
        <f t="shared" si="0"/>
        <v>2020</v>
      </c>
      <c r="B9" s="8">
        <f t="shared" si="1"/>
        <v>44105</v>
      </c>
      <c r="C9" s="25">
        <f t="shared" si="2"/>
        <v>44135</v>
      </c>
      <c r="D9" s="28" t="s">
        <v>109</v>
      </c>
      <c r="E9" s="28" t="s">
        <v>113</v>
      </c>
      <c r="F9" t="s">
        <v>341</v>
      </c>
      <c r="G9" s="22" t="s">
        <v>151</v>
      </c>
      <c r="I9" t="s">
        <v>327</v>
      </c>
      <c r="N9" t="s">
        <v>336</v>
      </c>
      <c r="O9" t="s">
        <v>351</v>
      </c>
      <c r="P9" s="23" t="s">
        <v>169</v>
      </c>
      <c r="Q9" s="23" t="s">
        <v>328</v>
      </c>
      <c r="T9" s="24">
        <v>1025.82</v>
      </c>
      <c r="U9" s="24">
        <f t="shared" si="3"/>
        <v>1189.9511999999997</v>
      </c>
      <c r="X9" s="28" t="s">
        <v>170</v>
      </c>
      <c r="Y9" s="28" t="s">
        <v>171</v>
      </c>
      <c r="Z9" s="28" t="s">
        <v>172</v>
      </c>
      <c r="AC9" s="26">
        <v>44129</v>
      </c>
      <c r="AD9" s="26">
        <v>44129</v>
      </c>
      <c r="AG9" s="27" t="s">
        <v>325</v>
      </c>
      <c r="AH9" s="27" t="s">
        <v>325</v>
      </c>
      <c r="AQ9" s="28" t="s">
        <v>150</v>
      </c>
      <c r="AR9" s="8">
        <f t="shared" si="4"/>
        <v>44135</v>
      </c>
      <c r="AS9" s="8">
        <f t="shared" si="5"/>
        <v>44135</v>
      </c>
    </row>
    <row r="10" spans="1:46" x14ac:dyDescent="0.25">
      <c r="A10" s="28">
        <f t="shared" si="0"/>
        <v>2020</v>
      </c>
      <c r="B10" s="8">
        <f t="shared" si="1"/>
        <v>44105</v>
      </c>
      <c r="C10" s="25">
        <f t="shared" si="2"/>
        <v>44135</v>
      </c>
      <c r="D10" s="28" t="s">
        <v>109</v>
      </c>
      <c r="E10" s="28" t="s">
        <v>113</v>
      </c>
      <c r="F10" t="s">
        <v>342</v>
      </c>
      <c r="G10" s="22" t="s">
        <v>151</v>
      </c>
      <c r="I10" t="s">
        <v>318</v>
      </c>
      <c r="N10" t="s">
        <v>338</v>
      </c>
      <c r="O10" t="s">
        <v>352</v>
      </c>
      <c r="P10" s="23" t="s">
        <v>169</v>
      </c>
      <c r="Q10" s="23" t="s">
        <v>328</v>
      </c>
      <c r="T10" s="24">
        <v>375</v>
      </c>
      <c r="U10" s="24">
        <f t="shared" si="3"/>
        <v>434.99999999999994</v>
      </c>
      <c r="X10" s="28" t="s">
        <v>170</v>
      </c>
      <c r="Y10" s="28" t="s">
        <v>171</v>
      </c>
      <c r="Z10" s="28" t="s">
        <v>172</v>
      </c>
      <c r="AC10" s="26">
        <v>44130</v>
      </c>
      <c r="AD10" s="26">
        <v>44130</v>
      </c>
      <c r="AG10" s="27" t="s">
        <v>325</v>
      </c>
      <c r="AH10" s="27" t="s">
        <v>325</v>
      </c>
      <c r="AQ10" s="28" t="s">
        <v>150</v>
      </c>
      <c r="AR10" s="8">
        <f t="shared" si="4"/>
        <v>44135</v>
      </c>
      <c r="AS10" s="8">
        <f t="shared" si="5"/>
        <v>44135</v>
      </c>
    </row>
    <row r="11" spans="1:46" x14ac:dyDescent="0.25">
      <c r="A11" s="28">
        <f t="shared" si="0"/>
        <v>2020</v>
      </c>
      <c r="B11" s="8">
        <f t="shared" si="1"/>
        <v>44105</v>
      </c>
      <c r="C11" s="25">
        <f t="shared" si="2"/>
        <v>44135</v>
      </c>
      <c r="D11" s="28" t="s">
        <v>109</v>
      </c>
      <c r="E11" s="28" t="s">
        <v>113</v>
      </c>
      <c r="F11" t="s">
        <v>343</v>
      </c>
      <c r="G11" s="22" t="s">
        <v>151</v>
      </c>
      <c r="I11" t="s">
        <v>330</v>
      </c>
      <c r="N11" t="s">
        <v>337</v>
      </c>
      <c r="O11" t="s">
        <v>353</v>
      </c>
      <c r="P11" s="23" t="s">
        <v>169</v>
      </c>
      <c r="Q11" s="23" t="s">
        <v>328</v>
      </c>
      <c r="T11" s="24">
        <v>2712.07</v>
      </c>
      <c r="U11" s="24">
        <f t="shared" si="3"/>
        <v>3146.0012000000002</v>
      </c>
      <c r="X11" s="28" t="s">
        <v>170</v>
      </c>
      <c r="Y11" s="28" t="s">
        <v>171</v>
      </c>
      <c r="Z11" s="28" t="s">
        <v>172</v>
      </c>
      <c r="AC11" s="26">
        <v>44130</v>
      </c>
      <c r="AD11" s="26">
        <v>44130</v>
      </c>
      <c r="AG11" s="27" t="s">
        <v>326</v>
      </c>
      <c r="AH11" s="27" t="s">
        <v>326</v>
      </c>
      <c r="AQ11" s="28" t="s">
        <v>150</v>
      </c>
      <c r="AR11" s="8">
        <f t="shared" si="4"/>
        <v>44135</v>
      </c>
      <c r="AS11" s="8">
        <f t="shared" si="5"/>
        <v>44135</v>
      </c>
    </row>
    <row r="12" spans="1:46" x14ac:dyDescent="0.25">
      <c r="A12" s="28">
        <f t="shared" si="0"/>
        <v>2020</v>
      </c>
      <c r="B12" s="8">
        <f t="shared" si="1"/>
        <v>44105</v>
      </c>
      <c r="C12" s="25">
        <f t="shared" si="2"/>
        <v>44135</v>
      </c>
      <c r="D12" s="28" t="s">
        <v>109</v>
      </c>
      <c r="E12" s="28" t="s">
        <v>113</v>
      </c>
      <c r="F12" t="s">
        <v>344</v>
      </c>
      <c r="G12" s="22" t="s">
        <v>151</v>
      </c>
      <c r="I12" t="s">
        <v>331</v>
      </c>
      <c r="K12" s="28" t="s">
        <v>348</v>
      </c>
      <c r="L12" t="s">
        <v>334</v>
      </c>
      <c r="M12" t="s">
        <v>335</v>
      </c>
      <c r="O12" t="s">
        <v>354</v>
      </c>
      <c r="P12" s="23" t="s">
        <v>169</v>
      </c>
      <c r="Q12" s="23" t="s">
        <v>328</v>
      </c>
      <c r="T12" s="24">
        <v>600</v>
      </c>
      <c r="U12" s="24">
        <f t="shared" si="3"/>
        <v>696</v>
      </c>
      <c r="X12" s="28" t="s">
        <v>170</v>
      </c>
      <c r="Y12" s="28" t="s">
        <v>171</v>
      </c>
      <c r="Z12" s="28" t="s">
        <v>172</v>
      </c>
      <c r="AC12" s="26">
        <v>44132</v>
      </c>
      <c r="AD12" s="26">
        <v>44132</v>
      </c>
      <c r="AG12" s="27" t="s">
        <v>325</v>
      </c>
      <c r="AH12" s="27" t="s">
        <v>325</v>
      </c>
      <c r="AQ12" s="28" t="s">
        <v>150</v>
      </c>
      <c r="AR12" s="8">
        <f t="shared" si="4"/>
        <v>44135</v>
      </c>
      <c r="AS12" s="8">
        <f t="shared" si="5"/>
        <v>44135</v>
      </c>
    </row>
    <row r="13" spans="1:46" x14ac:dyDescent="0.25">
      <c r="A13" s="28">
        <f t="shared" si="0"/>
        <v>2020</v>
      </c>
      <c r="B13" s="8">
        <f t="shared" si="1"/>
        <v>44105</v>
      </c>
      <c r="C13" s="25">
        <f t="shared" si="2"/>
        <v>44135</v>
      </c>
      <c r="D13" s="28" t="s">
        <v>109</v>
      </c>
      <c r="E13" s="28" t="s">
        <v>113</v>
      </c>
      <c r="F13">
        <v>9256</v>
      </c>
      <c r="G13" s="22" t="s">
        <v>151</v>
      </c>
      <c r="I13" t="s">
        <v>317</v>
      </c>
      <c r="K13" s="28" t="s">
        <v>333</v>
      </c>
      <c r="L13" t="s">
        <v>349</v>
      </c>
      <c r="M13" t="s">
        <v>339</v>
      </c>
      <c r="O13" t="s">
        <v>355</v>
      </c>
      <c r="P13" s="23" t="s">
        <v>169</v>
      </c>
      <c r="Q13" s="23" t="s">
        <v>328</v>
      </c>
      <c r="T13" s="24">
        <v>5861.21</v>
      </c>
      <c r="U13" s="24">
        <f t="shared" si="3"/>
        <v>6799.0036</v>
      </c>
      <c r="X13" s="28" t="s">
        <v>170</v>
      </c>
      <c r="Y13" s="28" t="s">
        <v>171</v>
      </c>
      <c r="Z13" s="28" t="s">
        <v>172</v>
      </c>
      <c r="AC13" s="26">
        <v>44132</v>
      </c>
      <c r="AD13" s="26">
        <v>44132</v>
      </c>
      <c r="AG13" s="27" t="s">
        <v>326</v>
      </c>
      <c r="AH13" s="27" t="s">
        <v>326</v>
      </c>
      <c r="AQ13" s="28" t="s">
        <v>150</v>
      </c>
      <c r="AR13" s="8">
        <f t="shared" si="4"/>
        <v>44135</v>
      </c>
      <c r="AS13" s="8">
        <f t="shared" si="5"/>
        <v>44135</v>
      </c>
    </row>
    <row r="14" spans="1:46" x14ac:dyDescent="0.25">
      <c r="A14" s="28">
        <f t="shared" si="0"/>
        <v>2020</v>
      </c>
      <c r="B14" s="8">
        <f t="shared" si="1"/>
        <v>44136</v>
      </c>
      <c r="C14" s="25">
        <f t="shared" si="2"/>
        <v>44165</v>
      </c>
      <c r="D14" s="28" t="s">
        <v>109</v>
      </c>
      <c r="E14" s="28" t="s">
        <v>113</v>
      </c>
      <c r="F14" t="s">
        <v>345</v>
      </c>
      <c r="G14" s="22" t="s">
        <v>151</v>
      </c>
      <c r="I14" t="s">
        <v>317</v>
      </c>
      <c r="N14" t="s">
        <v>347</v>
      </c>
      <c r="O14" t="s">
        <v>356</v>
      </c>
      <c r="P14" s="23" t="s">
        <v>169</v>
      </c>
      <c r="Q14" s="23" t="s">
        <v>328</v>
      </c>
      <c r="T14" s="24">
        <v>12969</v>
      </c>
      <c r="U14" s="24">
        <f t="shared" si="3"/>
        <v>15044.039999999999</v>
      </c>
      <c r="X14" s="28" t="s">
        <v>170</v>
      </c>
      <c r="Y14" s="28" t="s">
        <v>171</v>
      </c>
      <c r="Z14" s="28" t="s">
        <v>172</v>
      </c>
      <c r="AC14" s="26">
        <v>44138</v>
      </c>
      <c r="AD14" s="26">
        <v>44138</v>
      </c>
      <c r="AG14" s="27" t="s">
        <v>329</v>
      </c>
      <c r="AH14" s="27" t="s">
        <v>329</v>
      </c>
      <c r="AQ14" s="28" t="s">
        <v>150</v>
      </c>
      <c r="AR14" s="8">
        <f t="shared" ref="AR14" si="6">EOMONTH(AC14,0)</f>
        <v>44165</v>
      </c>
      <c r="AS14" s="8">
        <f t="shared" ref="AS14" si="7">EOMONTH(AC14,0)</f>
        <v>44165</v>
      </c>
    </row>
    <row r="15" spans="1:46" x14ac:dyDescent="0.25">
      <c r="AQ15" s="21"/>
      <c r="AR15" s="8"/>
      <c r="AS15" s="8"/>
    </row>
    <row r="16" spans="1:46" x14ac:dyDescent="0.25">
      <c r="AQ16" s="21"/>
      <c r="AR16" s="8"/>
      <c r="AS16" s="8"/>
    </row>
    <row r="17" spans="43:45" x14ac:dyDescent="0.25">
      <c r="AQ17" s="21"/>
      <c r="AR17" s="8"/>
      <c r="AS17" s="8"/>
    </row>
    <row r="18" spans="43:45" x14ac:dyDescent="0.25">
      <c r="AQ18" s="21"/>
      <c r="AR18" s="8"/>
      <c r="AS18" s="8"/>
    </row>
    <row r="19" spans="43:45" x14ac:dyDescent="0.25">
      <c r="AQ19" s="21"/>
      <c r="AR19" s="8"/>
      <c r="AS19" s="8"/>
    </row>
    <row r="20" spans="43:45" x14ac:dyDescent="0.25">
      <c r="AQ20" s="21"/>
      <c r="AR20" s="8"/>
      <c r="AS20" s="8"/>
    </row>
  </sheetData>
  <autoFilter ref="A7:AT7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319</v>
      </c>
      <c r="F56" t="s">
        <v>320</v>
      </c>
    </row>
    <row r="57" spans="1:6" x14ac:dyDescent="0.25">
      <c r="A57">
        <v>54</v>
      </c>
      <c r="E57" t="s">
        <v>321</v>
      </c>
      <c r="F57" t="s">
        <v>322</v>
      </c>
    </row>
    <row r="58" spans="1:6" x14ac:dyDescent="0.25">
      <c r="A58">
        <v>55</v>
      </c>
      <c r="E58" t="s">
        <v>323</v>
      </c>
      <c r="F58" t="s">
        <v>324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2020-11-17T18:29:07Z</cp:lastPrinted>
  <dcterms:created xsi:type="dcterms:W3CDTF">2019-04-22T01:43:55Z</dcterms:created>
  <dcterms:modified xsi:type="dcterms:W3CDTF">2020-11-17T18:39:08Z</dcterms:modified>
</cp:coreProperties>
</file>